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0_ncr:8100000_{6C7D0D52-C721-4B72-9C29-B8ADD4843966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7" i="1"/>
  <c r="H28" i="1"/>
  <c r="H29" i="1"/>
  <c r="H30" i="1"/>
  <c r="H31" i="1"/>
  <c r="H32" i="1"/>
  <c r="H33" i="1"/>
  <c r="H34" i="1"/>
  <c r="H35" i="1"/>
  <c r="H36" i="1"/>
  <c r="H25" i="1"/>
  <c r="G26" i="1"/>
  <c r="G27" i="1"/>
  <c r="G28" i="1"/>
  <c r="G29" i="1"/>
  <c r="G30" i="1"/>
  <c r="G31" i="1"/>
  <c r="G32" i="1"/>
  <c r="G33" i="1"/>
  <c r="G34" i="1"/>
  <c r="G35" i="1"/>
  <c r="G36" i="1"/>
  <c r="G25" i="1"/>
  <c r="H20" i="1"/>
  <c r="I20" i="1" s="1"/>
  <c r="J20" i="1" s="1"/>
  <c r="G20" i="1"/>
  <c r="H19" i="1"/>
  <c r="I19" i="1" s="1"/>
  <c r="J19" i="1" s="1"/>
  <c r="G19" i="1"/>
  <c r="H18" i="1"/>
  <c r="I18" i="1" s="1"/>
  <c r="J18" i="1" s="1"/>
  <c r="G18" i="1"/>
  <c r="H17" i="1"/>
  <c r="I17" i="1" s="1"/>
  <c r="J17" i="1" s="1"/>
  <c r="G17" i="1"/>
  <c r="H16" i="1"/>
  <c r="I16" i="1" s="1"/>
  <c r="J16" i="1" s="1"/>
  <c r="G16" i="1"/>
  <c r="H15" i="1"/>
  <c r="I15" i="1" s="1"/>
  <c r="J15" i="1" s="1"/>
  <c r="G15" i="1"/>
  <c r="H14" i="1"/>
  <c r="I14" i="1" s="1"/>
  <c r="J14" i="1" s="1"/>
  <c r="G14" i="1"/>
  <c r="H13" i="1"/>
  <c r="I13" i="1" s="1"/>
  <c r="J13" i="1" s="1"/>
  <c r="G13" i="1"/>
  <c r="H12" i="1"/>
  <c r="I12" i="1" s="1"/>
  <c r="J12" i="1" s="1"/>
  <c r="G12" i="1"/>
  <c r="H11" i="1"/>
  <c r="I11" i="1" s="1"/>
  <c r="J11" i="1" s="1"/>
  <c r="G11" i="1"/>
  <c r="H10" i="1"/>
  <c r="I10" i="1" s="1"/>
  <c r="J10" i="1" s="1"/>
  <c r="G10" i="1"/>
  <c r="H9" i="1"/>
  <c r="I9" i="1" s="1"/>
  <c r="J9" i="1" s="1"/>
  <c r="G9" i="1"/>
  <c r="H8" i="1"/>
  <c r="I8" i="1" s="1"/>
  <c r="J8" i="1" s="1"/>
  <c r="G8" i="1"/>
  <c r="H7" i="1"/>
  <c r="I7" i="1" s="1"/>
  <c r="J7" i="1" s="1"/>
  <c r="G7" i="1"/>
  <c r="H6" i="1"/>
  <c r="G6" i="1"/>
  <c r="H21" i="1" l="1"/>
  <c r="H37" i="1"/>
  <c r="I25" i="1"/>
  <c r="I33" i="1"/>
  <c r="J33" i="1" s="1"/>
  <c r="I29" i="1"/>
  <c r="J29" i="1" s="1"/>
  <c r="I6" i="1"/>
  <c r="I36" i="1"/>
  <c r="J36" i="1" s="1"/>
  <c r="I32" i="1"/>
  <c r="J32" i="1" s="1"/>
  <c r="I28" i="1"/>
  <c r="J28" i="1" s="1"/>
  <c r="I35" i="1"/>
  <c r="J35" i="1" s="1"/>
  <c r="I31" i="1"/>
  <c r="J31" i="1" s="1"/>
  <c r="I27" i="1"/>
  <c r="J27" i="1" s="1"/>
  <c r="I34" i="1"/>
  <c r="J34" i="1" s="1"/>
  <c r="I30" i="1"/>
  <c r="J30" i="1" s="1"/>
  <c r="I26" i="1"/>
  <c r="J26" i="1" s="1"/>
  <c r="J6" i="1" l="1"/>
  <c r="J21" i="1" s="1"/>
  <c r="I21" i="1"/>
  <c r="J25" i="1"/>
  <c r="J37" i="1" s="1"/>
  <c r="I37" i="1"/>
</calcChain>
</file>

<file path=xl/sharedStrings.xml><?xml version="1.0" encoding="utf-8"?>
<sst xmlns="http://schemas.openxmlformats.org/spreadsheetml/2006/main" count="113" uniqueCount="54">
  <si>
    <t>szt.</t>
  </si>
  <si>
    <t>Zestaw</t>
  </si>
  <si>
    <t>Cena jedn. brutto</t>
  </si>
  <si>
    <t>Wartość brutto</t>
  </si>
  <si>
    <t>Lp.</t>
  </si>
  <si>
    <t>J.m.</t>
  </si>
  <si>
    <t>Ilość</t>
  </si>
  <si>
    <t>Cena jedn. netto</t>
  </si>
  <si>
    <t>Wartość netto</t>
  </si>
  <si>
    <t>Wartość VAT</t>
  </si>
  <si>
    <t>I</t>
  </si>
  <si>
    <t>Urządzenia gastronomiczne, hotelowe, kelnerskie wraz z akcesoriami i pozostałym wyposażeniem</t>
  </si>
  <si>
    <t>kpl.</t>
  </si>
  <si>
    <t>Firana w rolce 25 mb. Woal, biały, ecru, uzgodnienie zamawianego wzoru z użytkownikiem (przedstawienie wzornika do akceptacji, ze względu na szeroką gamę wzorów).  Gwarancja nie mniej niż 12 miesięcy.</t>
  </si>
  <si>
    <t>mb.</t>
  </si>
  <si>
    <t>Zestaw środków do utrzymania czystości w pracowniach: mydło marsylskie w płynie-500 ml x 6 opakowań, płyn do mycia szyb-min. 500 ml x 6 opakowań, płyn do mycia mebli-min. 500 ml x 6 opakowań, środek dezynfekujący np. Domestos lub równoważny-500 mln x 6 opakowań, płyn do mycia glazury 500 ml x 6 opakowań, zestaw ściereczek z mikrofibry w opakowaniu nie mniej niż 4 szt, łącznie 4 opakowania. Gwarancja nie mniej niż 12 miesięcy.</t>
  </si>
  <si>
    <t xml:space="preserve">Bielizna pościelowa na łóżko 200x90 cm. Zestaw skłądający się z.: 1 x kołdra (140x200), 1xpoduszka (70x80), 2xpościel (140x200), 2xprześcieradło z gumką (90x200). Kolor biel, bawełna. Dodatkowo narzuta satynowa na łóżko (x1 szt.), wzór do uzgodnienia z Zamawiającym (odcień i wzór pastel lub równoważny). Gwarancja nie mniej niż 12 miesięcy. </t>
  </si>
  <si>
    <t>Kosz na śmieci, nie mniej niż 20 l, z nierdzewki. Gwarancja nie mniej niż 12 miesięcy.</t>
  </si>
  <si>
    <t>Zastawa - serwis obiadowy dla 24 osób np. Lubiana Victoria Biała lub równoważny, zawierający. Ilość elementów nie mniej niż 82. Przeznaczony do mycia w zmywarce. 24 x talerz obiadowy 26 cm, 24 x talerz deserowy do ciasta 19 cm, 24 x salaterka kwadratowa 18 cm, 2 x półmisek prostokątny 28 cm, 2 x półmisek prostokątny 24 cm, 2 x salaterka kwadratowa 23 cm, 2 x salaterka kwadratowa 13 cm, 1 x sosjerka 400 ml, 1 x waza z pokrywką 2,7 litr. Gwarancja nie mniej niż 12 miesięcy.</t>
  </si>
  <si>
    <t>Zestaw sztućców dla 12 osób np. AMEFA BARCELONA Sztućce UE 60 el lub równoważny, pudełko, 12 os (połysk) lub równoważny, zawierający:  12 x nóż obiadowy, 12 x widelec obiadowy, 12 x łyżka obiadowa, 12 x łyżeczka do herbaty, 12 x widelczyk do ciasta. Gwarancja nie mniej niż 12 miesięcy.</t>
  </si>
  <si>
    <t>Razem</t>
  </si>
  <si>
    <t>Załącznik nr 2 do SIWZ - opis przedmiotu zamówienia/formularz cenowy</t>
  </si>
  <si>
    <t>Szczegółowy opis przedmiotu zamówienia - minimalne parametry</t>
  </si>
  <si>
    <t>Dostawa wyposażenia do pracowni kelnerskiej, pracowni technika obsługi turystycznej i pracowni technika hotelarstwa do Zespołu Szkół im. Wincentego Witosa w Suchej Beskidzkiej oraz dostawa wyposażenia do pracowni fryzjerskiej do Zespołu Szkół im. św. Jana Kantego w Makowie Podhalańskim z podziałem na 2 zadania częściowe.</t>
  </si>
  <si>
    <t>Zadanie nr 1 - Wyposażenie do Zespołu Szkół im. Wincentego Witosa w Suchej Beskidzkiej.</t>
  </si>
  <si>
    <t>Zadanie nr 2 - Wyposażenie do Zespołu Szkół im. św. Jana Kantego w Makowie Podhalańskim</t>
  </si>
  <si>
    <t>Opis proponowanego rozwiązania/produktu (opisać zgodnie z instrukcją podaną przez Zamawiającego - wypełnić w miejscach wykropkowanych).</t>
  </si>
  <si>
    <t>Główka treningowa, różne odcienie włosów. Przeznaczenie: nakładanie wałków, modelowanie. Min. 50% włosów naturalnych, min. 50% włosów syntetycznych. Długość włosów średnio: nie mniej niż 40 cm. Gwarancja nie mniej niż 12 miesięcy.</t>
  </si>
  <si>
    <t>Statyw do główki fryzjerskiej, kolor czarny, wykonany z tworzywa sztucznego. Gwarancja nie mniej niż 12 miesięcy.</t>
  </si>
  <si>
    <t>Prostownica profesjonalna ceramiczna, regulowana temperatura w zakresie od nie mniej niż 150ºC i nie więcej niż 230ºC. Szybkie nagrzewanie w czasie nie dłużej niż 30 sekund. Prostownica antystatyczna. Zaokrąglone ruchome płytki przeznaczone do loków, łagodne fale i są przeznaczone do prostowania włosów. Kabel nie mniej niż 2,8  mb. Wyłączanie automatyczne. Gwarancja nie mniej niż 12 miesięcy.</t>
  </si>
  <si>
    <t>Lokówka zwykła, regulowana temeratura nie mniej niż 130ºC i nie więcej niż 200ºC, automatyczne wyłączanie. Przełącznik Start/Stop. Zaizolowana końcówka zapewniająca bezpieczeństwo podczas modelowania włosów. Kabel obrotowy zapobiegający skręcaniu. Wbudowany metalowy wspornik umożliwiający odkładanie narzędzia w trakcie użytkowania. Gwarancja nie mniej niż 12 miesięcy.</t>
  </si>
  <si>
    <t>Lokówka stożkowa, wyświetlacz, średnica zwężająca się: 25mm do 13mm, nagrzewanie nie dłużej niż 30 sekund. izolowane końcówki. Uchwyt z powłoką typu Soft Touch lub równoważną (wg. modelu oferowanego przez innych producentów). Przewód nie mniej niż 2.5m. Regulacja temperatury: nie mniej niż 80 ºC, nie więcej niż 210°C. Gwarancja nie mniej niż 12 miesięcy.</t>
  </si>
  <si>
    <t>Suszarka do włosów moc nie mniej niż 2100W, silnik np. AC lub równoważny (wg. modelu oferowanego przez innych producentów),  min. 3 ustawienia temperatury, min. 2 ustawienia intensywności nadmuchu, chłodny nawiew. Obrotowy, min. 3 metrowy przewód zasilający z uchwytem do powieszenia, nie mniej niż 2 dopasowane koncentratory. Gwarancja nie mniej niż 12 miesięcy.</t>
  </si>
  <si>
    <t>Zestaw 10 grzebieni w etui, wykonane z tworzywa odpornego na działanie środków chemicznych, grzebienie posiadają właściwości antybakteryjne. Gwarancja nie mniej niż 12 miesięcy.</t>
  </si>
  <si>
    <t>Szczotka płaska, gumowa, antypoślizgowa rączka. Kolor czarny. Gwarancja nie mniej niż 12 miesięcy.</t>
  </si>
  <si>
    <t>Hoker fryzjerski z oparciem,  siedzisko o grubości min. 8 cm, średnica siedziska ok. 36 cm (+15%, -3%),  oparcie o wysokości 25 cm (+15%, -3%),  stelaż na nie mniej niż 5 kółek, regulacja wysokości w zakresie nie mniej niż 50, nie więcej niż 90 cm, podnośnik gazowy. Gwarancja nie mniej niż 12 miesięcy.</t>
  </si>
  <si>
    <t>Suszarka hełmowa, jezdna, z funkcją jonizacji włosów. Emitowane jony ujemne intensywnie wygładzają włosy, zapobiegają ich elektryzowaniu się i zamykają ich łuskę.  Zakres temperatury: Od 0ºC do nie więcej niż 80ºC. Ustawienie zakresu czasu pracy: Od 0 do nie więcej niż 60 minut. Nie mniej niż 3 prędkości nawiewu powietrza. Regulowana wysokość statywu: nie mniej niż 80 cm, nie więcej niż 30 cm (z podstawą). Moc: nie mniej niż 1000W. Kolor czarny.  Gwarancja nie mniej niż 12 miesięcy.</t>
  </si>
  <si>
    <t>Zestaw 5 szczotek z trwałego tworzywa, w rozmiarach: 17, 23, 28, 32, 43mm. Redukcja suszenia o nie mniej niż 30%. Antypoślizgowe uchwyty. Jonizowane włosie. Gwarancja nie mniej niż 12 miesięcy.</t>
  </si>
  <si>
    <t>Maszynka do strzyżenia konturów, precyzyjne ostrze wykonane z wysokiej jakości stali nierdzewnej z akumulatorem.  Zdejmowana nasadka dystansowa z 5-stopniową regulacją: 3, 4, 5, 6, 7 mm. Stacja dokująca umożliwiająca ładowanie. Praca z zasilania z akumulatora lub bezpośrednio przez przewód sieciowy. Kontrolka ładowania. Gwarancja nie mniej niż 12 miesięcy.</t>
  </si>
  <si>
    <t>Sejf depozytowy. Wymiary zewnętrzne (w cm): 33 x 29 x 24 (+-35%),  pojemność (w l): nie mniej niż 8,0. Wykonany ze stali. Grubość blachy korpusu: nie mniej niż 2 mm, grubość blachy drzwi nie mniej niż 5 mm. Gwarancja nie mniej niż 12 miesięcy.</t>
  </si>
  <si>
    <t>Wózek serwisowy wielofunkcyjny. Wiadro jezdne z wyciskarką doczołową, min. 3 półki, mocny plastikowy worek ok. 120 l (+-10%), 1070x560x1110 mm (+-30%). Pojemność wiadra: nie mniej niż 20 l, pojemność pojemników: 4l (+-15%). Gwarancja nie mniej niż 12 miesięcy.</t>
  </si>
  <si>
    <t>Wózek hotelowy, do przewozu pościeli, prania, dla pokojowej, do sprzątania pokojów, 1420x450x1120mm (+-30%), 4 koła, w tym 2 skrętne, nie mniej niż 2 bawełniane worki na pranie, wykonany ze stali, malowanej proszkowo. Gwarancja nie mniej niż 12 miesięcy.</t>
  </si>
  <si>
    <t>Odkurzacz jak w opisie lub równoważny. Klasa skuteczności odkurzania dywanów: nie gorzej niż C, klasa skuteczności odkurzania podłóg twardych: nie gorzej niż A, poziom głośności: nie więcej niż 100 dB, moc wejściowa w przedziale: 550-750 W. Rodzaj filtra: antyalergiczny. Pojemność worka/pojemnika: nie mniej niż 3 litry,  zasięg pracy: nie mniej niż 5 m. Regulacja mocy: pokrętło. W zestawienie nie mniej niż 4 szt. worków dedykowanych do urządzenia z filtrami. Gwarancja nie mniej niż 12 miesięcy.</t>
  </si>
  <si>
    <t>Karnisz pojedyńczy, pcv, ok. 225 cm/1 szt., z żabkami w zestawie. Montaż przy użyciu kołków rozporowych w miejscu uzgodnionym z użytkownikiem. Wykonanie indywidualne, z zaślepkami/zakończeniami. Gwarancja nie mniej niż 12 miesięcy.</t>
  </si>
  <si>
    <t>Rolety zwykłe do 6 podwójnych okien z tkaniną np. Shantung lub równoważną, kolor beżowy, brązowy lub perłowy lub zbliżony (uzgodniony z użytkownikiem wg. palety oferowanego wzornika): w kasecie 3x48cm, w kasecie 3x 98cm, w kasecie  3x48cm, w kasecie 3x 98cm, długość 150cm. Montaż rolet do okien. Gwarancja nie mniej niż 12 miesięcy.</t>
  </si>
  <si>
    <t>Lustro do łazienki o wymiarze np. 45 x 70 cm (+-30%), montowane do ściany w łazience, obmiar  miejsca na lustro i wpasowanie.  Gwarancja nie mniej niż 12 miesięcy.</t>
  </si>
  <si>
    <t>Lampka nocna  na szafkę, wzór do uzgodnienia z Zamawiającym (wg. wzornika danego producenta). Przewód o długości nie mniej niż 2 mb. Gwarancja nie mniej niż 12 miesięcy. Górna część z tworzywa. Dolna część np. z nierdzewki lub innego tworzywa.</t>
  </si>
  <si>
    <t>CPV: 39712200-8 Urządzenia fryzjerskie, 39162100-6 Pomoce dydaktyczne.</t>
  </si>
  <si>
    <t>CPV:  39710000-2 Elektroniczny sprzęt gospodarstwa domowego. 39162100-6 Pomoce dydaktyczne.</t>
  </si>
  <si>
    <t>Urządzenia i wyposażenie fryzjerskie</t>
  </si>
  <si>
    <t>II.</t>
  </si>
  <si>
    <t>Zmywarka uniwersalna 230/400V z dozownikiem płynu myjącego i pompą zrzutową, z funkcją wyparzania. Długość cyklu pracy: 120/180 sek, materiał wykonania: stal nierdzewna, zmywarka przystosowana do mycia talerzy, szkła, tac i pojemników GN 1/1. Urządzenie musi mieć zamontowany uzdatniacz wody w celu ochrony przed osadzaniem się kamienia. Dodatkowo 20 L środka do mycia do zmywarki i 10 l środka do nabłyszczania (przeznaczonego do zmywarki). W cenie przeszkolenie użytkownika z zakresu obsługi. Kompletny montaż z podłączeniem. Gwarancja nie mniej niż 12 miesięcy.</t>
  </si>
  <si>
    <t>Producent.............Model..............oraz opis oferowanych parametrów (należy uzupełnić zgodnie z wymaganiami opisu przedmiotu zamówienia)……………………………………………………………</t>
  </si>
  <si>
    <t>Zestaw środków zgodnych z opisem przedmiotu zamówienia.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</si>
</sst>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zoomScale="85" zoomScaleNormal="85" workbookViewId="0">
      <selection activeCell="C13" sqref="C13"/>
    </sheetView>
  </sheetViews>
  <sheetFormatPr defaultRowHeight="15" x14ac:dyDescent="0.25"/>
  <cols>
    <col min="1" max="1" width="5.42578125" customWidth="1"/>
    <col min="2" max="3" width="66" customWidth="1"/>
    <col min="4" max="5" width="7.7109375" customWidth="1"/>
    <col min="6" max="6" width="18.28515625" customWidth="1"/>
    <col min="7" max="7" width="14.28515625" customWidth="1"/>
    <col min="8" max="8" width="13" customWidth="1"/>
    <col min="9" max="10" width="14.85546875" customWidth="1"/>
  </cols>
  <sheetData>
    <row r="1" spans="1:10" x14ac:dyDescent="0.2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4.25" customHeight="1" x14ac:dyDescent="0.2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5.5" customHeight="1" x14ac:dyDescent="0.25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7" customFormat="1" ht="72" customHeight="1" x14ac:dyDescent="0.2">
      <c r="A4" s="8" t="s">
        <v>10</v>
      </c>
      <c r="B4" s="9" t="s">
        <v>11</v>
      </c>
      <c r="C4" s="9" t="s">
        <v>48</v>
      </c>
      <c r="D4" s="10"/>
      <c r="E4" s="11"/>
      <c r="F4" s="11"/>
      <c r="G4" s="11"/>
      <c r="H4" s="11"/>
      <c r="I4" s="11"/>
      <c r="J4" s="12"/>
    </row>
    <row r="5" spans="1:10" s="7" customFormat="1" ht="60" customHeight="1" x14ac:dyDescent="0.2">
      <c r="A5" s="1" t="s">
        <v>4</v>
      </c>
      <c r="B5" s="2" t="s">
        <v>22</v>
      </c>
      <c r="C5" s="2" t="s">
        <v>26</v>
      </c>
      <c r="D5" s="3" t="s">
        <v>5</v>
      </c>
      <c r="E5" s="4" t="s">
        <v>6</v>
      </c>
      <c r="F5" s="4" t="s">
        <v>7</v>
      </c>
      <c r="G5" s="5" t="s">
        <v>2</v>
      </c>
      <c r="H5" s="5" t="s">
        <v>8</v>
      </c>
      <c r="I5" s="5" t="s">
        <v>9</v>
      </c>
      <c r="J5" s="6" t="s">
        <v>3</v>
      </c>
    </row>
    <row r="6" spans="1:10" s="18" customFormat="1" ht="153.75" customHeight="1" x14ac:dyDescent="0.2">
      <c r="A6" s="13">
        <v>1</v>
      </c>
      <c r="B6" s="14" t="s">
        <v>51</v>
      </c>
      <c r="C6" s="14" t="s">
        <v>52</v>
      </c>
      <c r="D6" s="15" t="s">
        <v>12</v>
      </c>
      <c r="E6" s="16">
        <v>1</v>
      </c>
      <c r="F6" s="16"/>
      <c r="G6" s="16">
        <f t="shared" ref="G6:G20" si="0">F6*1.23</f>
        <v>0</v>
      </c>
      <c r="H6" s="16">
        <f t="shared" ref="H6:H20" si="1">E6*F6</f>
        <v>0</v>
      </c>
      <c r="I6" s="16">
        <f t="shared" ref="I6:I20" si="2">H6*0.23</f>
        <v>0</v>
      </c>
      <c r="J6" s="17">
        <f t="shared" ref="J6:J20" si="3">SUM(H6:I6)</f>
        <v>0</v>
      </c>
    </row>
    <row r="7" spans="1:10" s="18" customFormat="1" ht="72.75" customHeight="1" x14ac:dyDescent="0.2">
      <c r="A7" s="13">
        <v>2</v>
      </c>
      <c r="B7" s="14" t="s">
        <v>39</v>
      </c>
      <c r="C7" s="14" t="s">
        <v>52</v>
      </c>
      <c r="D7" s="15" t="s">
        <v>12</v>
      </c>
      <c r="E7" s="16">
        <v>1</v>
      </c>
      <c r="F7" s="16"/>
      <c r="G7" s="16">
        <f t="shared" si="0"/>
        <v>0</v>
      </c>
      <c r="H7" s="16">
        <f t="shared" si="1"/>
        <v>0</v>
      </c>
      <c r="I7" s="16">
        <f t="shared" si="2"/>
        <v>0</v>
      </c>
      <c r="J7" s="17">
        <f t="shared" si="3"/>
        <v>0</v>
      </c>
    </row>
    <row r="8" spans="1:10" s="18" customFormat="1" ht="81" customHeight="1" x14ac:dyDescent="0.2">
      <c r="A8" s="13">
        <v>3</v>
      </c>
      <c r="B8" s="14" t="s">
        <v>40</v>
      </c>
      <c r="C8" s="14" t="s">
        <v>52</v>
      </c>
      <c r="D8" s="15" t="s">
        <v>12</v>
      </c>
      <c r="E8" s="16">
        <v>1</v>
      </c>
      <c r="F8" s="16"/>
      <c r="G8" s="16">
        <f t="shared" si="0"/>
        <v>0</v>
      </c>
      <c r="H8" s="16">
        <f t="shared" si="1"/>
        <v>0</v>
      </c>
      <c r="I8" s="16">
        <f t="shared" si="2"/>
        <v>0</v>
      </c>
      <c r="J8" s="17">
        <f t="shared" si="3"/>
        <v>0</v>
      </c>
    </row>
    <row r="9" spans="1:10" s="18" customFormat="1" ht="72" customHeight="1" x14ac:dyDescent="0.2">
      <c r="A9" s="13">
        <v>4</v>
      </c>
      <c r="B9" s="14" t="s">
        <v>41</v>
      </c>
      <c r="C9" s="14" t="s">
        <v>52</v>
      </c>
      <c r="D9" s="15" t="s">
        <v>12</v>
      </c>
      <c r="E9" s="16">
        <v>1</v>
      </c>
      <c r="F9" s="16"/>
      <c r="G9" s="16">
        <f t="shared" si="0"/>
        <v>0</v>
      </c>
      <c r="H9" s="16">
        <f t="shared" si="1"/>
        <v>0</v>
      </c>
      <c r="I9" s="16">
        <f t="shared" si="2"/>
        <v>0</v>
      </c>
      <c r="J9" s="17">
        <f t="shared" si="3"/>
        <v>0</v>
      </c>
    </row>
    <row r="10" spans="1:10" s="18" customFormat="1" ht="125.25" customHeight="1" x14ac:dyDescent="0.2">
      <c r="A10" s="13">
        <v>5</v>
      </c>
      <c r="B10" s="14" t="s">
        <v>42</v>
      </c>
      <c r="C10" s="14" t="s">
        <v>52</v>
      </c>
      <c r="D10" s="15" t="s">
        <v>12</v>
      </c>
      <c r="E10" s="16">
        <v>1</v>
      </c>
      <c r="F10" s="16"/>
      <c r="G10" s="16">
        <f t="shared" si="0"/>
        <v>0</v>
      </c>
      <c r="H10" s="16">
        <f t="shared" si="1"/>
        <v>0</v>
      </c>
      <c r="I10" s="16">
        <f t="shared" si="2"/>
        <v>0</v>
      </c>
      <c r="J10" s="17">
        <f t="shared" si="3"/>
        <v>0</v>
      </c>
    </row>
    <row r="11" spans="1:10" s="18" customFormat="1" ht="77.25" customHeight="1" x14ac:dyDescent="0.2">
      <c r="A11" s="13">
        <v>6</v>
      </c>
      <c r="B11" s="14" t="s">
        <v>43</v>
      </c>
      <c r="C11" s="14" t="s">
        <v>52</v>
      </c>
      <c r="D11" s="15" t="s">
        <v>12</v>
      </c>
      <c r="E11" s="16">
        <v>3</v>
      </c>
      <c r="F11" s="16"/>
      <c r="G11" s="16">
        <f t="shared" si="0"/>
        <v>0</v>
      </c>
      <c r="H11" s="16">
        <f t="shared" si="1"/>
        <v>0</v>
      </c>
      <c r="I11" s="16">
        <f t="shared" si="2"/>
        <v>0</v>
      </c>
      <c r="J11" s="17">
        <f t="shared" si="3"/>
        <v>0</v>
      </c>
    </row>
    <row r="12" spans="1:10" s="18" customFormat="1" ht="73.5" customHeight="1" x14ac:dyDescent="0.2">
      <c r="A12" s="13">
        <v>7</v>
      </c>
      <c r="B12" s="14" t="s">
        <v>13</v>
      </c>
      <c r="C12" s="14" t="s">
        <v>52</v>
      </c>
      <c r="D12" s="15" t="s">
        <v>14</v>
      </c>
      <c r="E12" s="16">
        <v>25</v>
      </c>
      <c r="F12" s="16"/>
      <c r="G12" s="16">
        <f t="shared" si="0"/>
        <v>0</v>
      </c>
      <c r="H12" s="16">
        <f t="shared" si="1"/>
        <v>0</v>
      </c>
      <c r="I12" s="16">
        <f t="shared" si="2"/>
        <v>0</v>
      </c>
      <c r="J12" s="17">
        <f t="shared" si="3"/>
        <v>0</v>
      </c>
    </row>
    <row r="13" spans="1:10" s="18" customFormat="1" ht="92.25" customHeight="1" x14ac:dyDescent="0.2">
      <c r="A13" s="13">
        <v>8</v>
      </c>
      <c r="B13" s="14" t="s">
        <v>44</v>
      </c>
      <c r="C13" s="14" t="s">
        <v>52</v>
      </c>
      <c r="D13" s="15" t="s">
        <v>12</v>
      </c>
      <c r="E13" s="16">
        <v>12</v>
      </c>
      <c r="F13" s="16"/>
      <c r="G13" s="16">
        <f t="shared" si="0"/>
        <v>0</v>
      </c>
      <c r="H13" s="16">
        <f t="shared" si="1"/>
        <v>0</v>
      </c>
      <c r="I13" s="16">
        <f t="shared" si="2"/>
        <v>0</v>
      </c>
      <c r="J13" s="17">
        <f t="shared" si="3"/>
        <v>0</v>
      </c>
    </row>
    <row r="14" spans="1:10" s="18" customFormat="1" ht="118.5" customHeight="1" x14ac:dyDescent="0.2">
      <c r="A14" s="13">
        <v>9</v>
      </c>
      <c r="B14" s="14" t="s">
        <v>15</v>
      </c>
      <c r="C14" s="14" t="s">
        <v>53</v>
      </c>
      <c r="D14" s="15" t="s">
        <v>12</v>
      </c>
      <c r="E14" s="16">
        <v>1</v>
      </c>
      <c r="F14" s="16"/>
      <c r="G14" s="16">
        <f t="shared" si="0"/>
        <v>0</v>
      </c>
      <c r="H14" s="16">
        <f t="shared" si="1"/>
        <v>0</v>
      </c>
      <c r="I14" s="16">
        <f t="shared" si="2"/>
        <v>0</v>
      </c>
      <c r="J14" s="17">
        <f t="shared" si="3"/>
        <v>0</v>
      </c>
    </row>
    <row r="15" spans="1:10" s="18" customFormat="1" ht="102.75" customHeight="1" x14ac:dyDescent="0.2">
      <c r="A15" s="13">
        <v>10</v>
      </c>
      <c r="B15" s="14" t="s">
        <v>16</v>
      </c>
      <c r="C15" s="14" t="s">
        <v>52</v>
      </c>
      <c r="D15" s="15" t="s">
        <v>12</v>
      </c>
      <c r="E15" s="16">
        <v>1</v>
      </c>
      <c r="F15" s="16"/>
      <c r="G15" s="16">
        <f t="shared" si="0"/>
        <v>0</v>
      </c>
      <c r="H15" s="16">
        <f t="shared" si="1"/>
        <v>0</v>
      </c>
      <c r="I15" s="16">
        <f t="shared" si="2"/>
        <v>0</v>
      </c>
      <c r="J15" s="17">
        <f t="shared" si="3"/>
        <v>0</v>
      </c>
    </row>
    <row r="16" spans="1:10" s="18" customFormat="1" ht="60" customHeight="1" x14ac:dyDescent="0.2">
      <c r="A16" s="13">
        <v>11</v>
      </c>
      <c r="B16" s="14" t="s">
        <v>45</v>
      </c>
      <c r="C16" s="14" t="s">
        <v>52</v>
      </c>
      <c r="D16" s="15" t="s">
        <v>12</v>
      </c>
      <c r="E16" s="16">
        <v>1</v>
      </c>
      <c r="F16" s="16"/>
      <c r="G16" s="16">
        <f t="shared" si="0"/>
        <v>0</v>
      </c>
      <c r="H16" s="16">
        <f t="shared" si="1"/>
        <v>0</v>
      </c>
      <c r="I16" s="16">
        <f t="shared" si="2"/>
        <v>0</v>
      </c>
      <c r="J16" s="17">
        <f t="shared" si="3"/>
        <v>0</v>
      </c>
    </row>
    <row r="17" spans="1:10" s="18" customFormat="1" ht="75.75" customHeight="1" x14ac:dyDescent="0.2">
      <c r="A17" s="13">
        <v>12</v>
      </c>
      <c r="B17" s="14" t="s">
        <v>46</v>
      </c>
      <c r="C17" s="14" t="s">
        <v>52</v>
      </c>
      <c r="D17" s="15" t="s">
        <v>12</v>
      </c>
      <c r="E17" s="16">
        <v>1</v>
      </c>
      <c r="F17" s="16"/>
      <c r="G17" s="16">
        <f t="shared" si="0"/>
        <v>0</v>
      </c>
      <c r="H17" s="16">
        <f t="shared" si="1"/>
        <v>0</v>
      </c>
      <c r="I17" s="16">
        <f t="shared" si="2"/>
        <v>0</v>
      </c>
      <c r="J17" s="17">
        <f t="shared" si="3"/>
        <v>0</v>
      </c>
    </row>
    <row r="18" spans="1:10" s="18" customFormat="1" ht="45.75" customHeight="1" x14ac:dyDescent="0.2">
      <c r="A18" s="13">
        <v>13</v>
      </c>
      <c r="B18" s="14" t="s">
        <v>17</v>
      </c>
      <c r="C18" s="14" t="s">
        <v>52</v>
      </c>
      <c r="D18" s="15" t="s">
        <v>12</v>
      </c>
      <c r="E18" s="16">
        <v>1</v>
      </c>
      <c r="F18" s="16"/>
      <c r="G18" s="16">
        <f t="shared" si="0"/>
        <v>0</v>
      </c>
      <c r="H18" s="16">
        <f t="shared" si="1"/>
        <v>0</v>
      </c>
      <c r="I18" s="16">
        <f t="shared" si="2"/>
        <v>0</v>
      </c>
      <c r="J18" s="17">
        <f t="shared" si="3"/>
        <v>0</v>
      </c>
    </row>
    <row r="19" spans="1:10" s="18" customFormat="1" ht="122.25" customHeight="1" x14ac:dyDescent="0.2">
      <c r="A19" s="13">
        <v>14</v>
      </c>
      <c r="B19" s="14" t="s">
        <v>18</v>
      </c>
      <c r="C19" s="14" t="s">
        <v>52</v>
      </c>
      <c r="D19" s="15" t="s">
        <v>12</v>
      </c>
      <c r="E19" s="16">
        <v>1</v>
      </c>
      <c r="F19" s="16"/>
      <c r="G19" s="16">
        <f t="shared" si="0"/>
        <v>0</v>
      </c>
      <c r="H19" s="16">
        <f t="shared" si="1"/>
        <v>0</v>
      </c>
      <c r="I19" s="16">
        <f t="shared" si="2"/>
        <v>0</v>
      </c>
      <c r="J19" s="17">
        <f t="shared" si="3"/>
        <v>0</v>
      </c>
    </row>
    <row r="20" spans="1:10" s="18" customFormat="1" ht="80.25" customHeight="1" x14ac:dyDescent="0.2">
      <c r="A20" s="13">
        <v>15</v>
      </c>
      <c r="B20" s="14" t="s">
        <v>19</v>
      </c>
      <c r="C20" s="14" t="s">
        <v>52</v>
      </c>
      <c r="D20" s="15" t="s">
        <v>12</v>
      </c>
      <c r="E20" s="16">
        <v>2</v>
      </c>
      <c r="F20" s="16"/>
      <c r="G20" s="16">
        <f t="shared" si="0"/>
        <v>0</v>
      </c>
      <c r="H20" s="16">
        <f t="shared" si="1"/>
        <v>0</v>
      </c>
      <c r="I20" s="16">
        <f t="shared" si="2"/>
        <v>0</v>
      </c>
      <c r="J20" s="17">
        <f t="shared" si="3"/>
        <v>0</v>
      </c>
    </row>
    <row r="21" spans="1:10" ht="27" customHeight="1" x14ac:dyDescent="0.25">
      <c r="A21" s="19"/>
      <c r="B21" s="19"/>
      <c r="C21" s="19"/>
      <c r="D21" s="19"/>
      <c r="E21" s="19"/>
      <c r="F21" s="15"/>
      <c r="G21" s="20" t="s">
        <v>20</v>
      </c>
      <c r="H21" s="21">
        <f>SUM(H6:H20)</f>
        <v>0</v>
      </c>
      <c r="I21" s="22">
        <f>SUM(I6:I20)</f>
        <v>0</v>
      </c>
      <c r="J21" s="21">
        <f>SUM(J6:J20)</f>
        <v>0</v>
      </c>
    </row>
    <row r="22" spans="1:10" ht="27" customHeight="1" x14ac:dyDescent="0.25">
      <c r="A22" s="30" t="s">
        <v>25</v>
      </c>
      <c r="B22" s="31"/>
      <c r="C22" s="31"/>
      <c r="D22" s="31"/>
      <c r="E22" s="31"/>
      <c r="F22" s="31"/>
      <c r="G22" s="31"/>
      <c r="H22" s="31"/>
      <c r="I22" s="31"/>
      <c r="J22" s="32"/>
    </row>
    <row r="23" spans="1:10" ht="48.75" customHeight="1" x14ac:dyDescent="0.25">
      <c r="A23" s="9" t="s">
        <v>50</v>
      </c>
      <c r="B23" s="9" t="s">
        <v>49</v>
      </c>
      <c r="C23" s="9" t="s">
        <v>47</v>
      </c>
      <c r="D23" s="9"/>
      <c r="E23" s="9"/>
      <c r="F23" s="9"/>
      <c r="G23" s="9"/>
      <c r="H23" s="9"/>
      <c r="I23" s="9"/>
      <c r="J23" s="9"/>
    </row>
    <row r="24" spans="1:10" s="7" customFormat="1" ht="60" customHeight="1" x14ac:dyDescent="0.2">
      <c r="A24" s="1" t="s">
        <v>4</v>
      </c>
      <c r="B24" s="2" t="s">
        <v>22</v>
      </c>
      <c r="C24" s="2" t="s">
        <v>26</v>
      </c>
      <c r="D24" s="3" t="s">
        <v>5</v>
      </c>
      <c r="E24" s="4" t="s">
        <v>6</v>
      </c>
      <c r="F24" s="4" t="s">
        <v>7</v>
      </c>
      <c r="G24" s="5" t="s">
        <v>2</v>
      </c>
      <c r="H24" s="5" t="s">
        <v>8</v>
      </c>
      <c r="I24" s="5" t="s">
        <v>9</v>
      </c>
      <c r="J24" s="6" t="s">
        <v>3</v>
      </c>
    </row>
    <row r="25" spans="1:10" ht="66" customHeight="1" x14ac:dyDescent="0.25">
      <c r="A25" s="15">
        <v>1</v>
      </c>
      <c r="B25" s="23" t="s">
        <v>27</v>
      </c>
      <c r="C25" s="14" t="s">
        <v>52</v>
      </c>
      <c r="D25" s="16" t="s">
        <v>0</v>
      </c>
      <c r="E25" s="24">
        <v>26</v>
      </c>
      <c r="F25" s="16"/>
      <c r="G25" s="24">
        <f>F25*1.23</f>
        <v>0</v>
      </c>
      <c r="H25" s="16">
        <f>E25*F25</f>
        <v>0</v>
      </c>
      <c r="I25" s="16">
        <f>H25*0.23</f>
        <v>0</v>
      </c>
      <c r="J25" s="25">
        <f>SUM(H25:I25)</f>
        <v>0</v>
      </c>
    </row>
    <row r="26" spans="1:10" ht="39.75" customHeight="1" x14ac:dyDescent="0.25">
      <c r="A26" s="15">
        <v>2</v>
      </c>
      <c r="B26" s="23" t="s">
        <v>28</v>
      </c>
      <c r="C26" s="14" t="s">
        <v>52</v>
      </c>
      <c r="D26" s="16" t="s">
        <v>0</v>
      </c>
      <c r="E26" s="24">
        <v>26</v>
      </c>
      <c r="F26" s="16"/>
      <c r="G26" s="24">
        <f t="shared" ref="G26:G36" si="4">F26*1.23</f>
        <v>0</v>
      </c>
      <c r="H26" s="16">
        <f t="shared" ref="H26:H36" si="5">E26*F26</f>
        <v>0</v>
      </c>
      <c r="I26" s="16">
        <f t="shared" ref="I26:I36" si="6">H26*0.23</f>
        <v>0</v>
      </c>
      <c r="J26" s="25">
        <f t="shared" ref="J26:J36" si="7">SUM(H26:I26)</f>
        <v>0</v>
      </c>
    </row>
    <row r="27" spans="1:10" ht="102.75" customHeight="1" x14ac:dyDescent="0.25">
      <c r="A27" s="15">
        <v>3</v>
      </c>
      <c r="B27" s="23" t="s">
        <v>29</v>
      </c>
      <c r="C27" s="14" t="s">
        <v>52</v>
      </c>
      <c r="D27" s="16" t="s">
        <v>0</v>
      </c>
      <c r="E27" s="24">
        <v>10</v>
      </c>
      <c r="F27" s="16"/>
      <c r="G27" s="24">
        <f t="shared" si="4"/>
        <v>0</v>
      </c>
      <c r="H27" s="16">
        <f t="shared" si="5"/>
        <v>0</v>
      </c>
      <c r="I27" s="16">
        <f t="shared" si="6"/>
        <v>0</v>
      </c>
      <c r="J27" s="25">
        <f t="shared" si="7"/>
        <v>0</v>
      </c>
    </row>
    <row r="28" spans="1:10" ht="85.5" customHeight="1" x14ac:dyDescent="0.25">
      <c r="A28" s="15">
        <v>4</v>
      </c>
      <c r="B28" s="23" t="s">
        <v>30</v>
      </c>
      <c r="C28" s="14" t="s">
        <v>52</v>
      </c>
      <c r="D28" s="16" t="s">
        <v>0</v>
      </c>
      <c r="E28" s="24">
        <v>5</v>
      </c>
      <c r="F28" s="16"/>
      <c r="G28" s="24">
        <f t="shared" si="4"/>
        <v>0</v>
      </c>
      <c r="H28" s="16">
        <f t="shared" si="5"/>
        <v>0</v>
      </c>
      <c r="I28" s="16">
        <f t="shared" si="6"/>
        <v>0</v>
      </c>
      <c r="J28" s="25">
        <f t="shared" si="7"/>
        <v>0</v>
      </c>
    </row>
    <row r="29" spans="1:10" ht="95.25" customHeight="1" x14ac:dyDescent="0.25">
      <c r="A29" s="15">
        <v>5</v>
      </c>
      <c r="B29" s="23" t="s">
        <v>31</v>
      </c>
      <c r="C29" s="14" t="s">
        <v>52</v>
      </c>
      <c r="D29" s="16" t="s">
        <v>0</v>
      </c>
      <c r="E29" s="24">
        <v>5</v>
      </c>
      <c r="F29" s="16"/>
      <c r="G29" s="24">
        <f t="shared" si="4"/>
        <v>0</v>
      </c>
      <c r="H29" s="16">
        <f t="shared" si="5"/>
        <v>0</v>
      </c>
      <c r="I29" s="16">
        <f t="shared" si="6"/>
        <v>0</v>
      </c>
      <c r="J29" s="25">
        <f t="shared" si="7"/>
        <v>0</v>
      </c>
    </row>
    <row r="30" spans="1:10" ht="95.25" customHeight="1" x14ac:dyDescent="0.25">
      <c r="A30" s="15">
        <v>6</v>
      </c>
      <c r="B30" s="23" t="s">
        <v>32</v>
      </c>
      <c r="C30" s="14" t="s">
        <v>52</v>
      </c>
      <c r="D30" s="16" t="s">
        <v>0</v>
      </c>
      <c r="E30" s="24">
        <v>15</v>
      </c>
      <c r="F30" s="16"/>
      <c r="G30" s="24">
        <f t="shared" si="4"/>
        <v>0</v>
      </c>
      <c r="H30" s="16">
        <f t="shared" si="5"/>
        <v>0</v>
      </c>
      <c r="I30" s="16">
        <f t="shared" si="6"/>
        <v>0</v>
      </c>
      <c r="J30" s="25">
        <f t="shared" si="7"/>
        <v>0</v>
      </c>
    </row>
    <row r="31" spans="1:10" ht="73.5" customHeight="1" x14ac:dyDescent="0.25">
      <c r="A31" s="15">
        <v>7</v>
      </c>
      <c r="B31" s="23" t="s">
        <v>35</v>
      </c>
      <c r="C31" s="14" t="s">
        <v>52</v>
      </c>
      <c r="D31" s="16" t="s">
        <v>0</v>
      </c>
      <c r="E31" s="24">
        <v>2</v>
      </c>
      <c r="F31" s="16"/>
      <c r="G31" s="24">
        <f t="shared" si="4"/>
        <v>0</v>
      </c>
      <c r="H31" s="16">
        <f t="shared" si="5"/>
        <v>0</v>
      </c>
      <c r="I31" s="16">
        <f t="shared" si="6"/>
        <v>0</v>
      </c>
      <c r="J31" s="25">
        <f t="shared" si="7"/>
        <v>0</v>
      </c>
    </row>
    <row r="32" spans="1:10" ht="61.5" customHeight="1" x14ac:dyDescent="0.25">
      <c r="A32" s="15">
        <v>8</v>
      </c>
      <c r="B32" s="23" t="s">
        <v>33</v>
      </c>
      <c r="C32" s="14" t="s">
        <v>52</v>
      </c>
      <c r="D32" s="16" t="s">
        <v>1</v>
      </c>
      <c r="E32" s="24">
        <v>4</v>
      </c>
      <c r="F32" s="16"/>
      <c r="G32" s="24">
        <f t="shared" si="4"/>
        <v>0</v>
      </c>
      <c r="H32" s="16">
        <f t="shared" si="5"/>
        <v>0</v>
      </c>
      <c r="I32" s="16">
        <f t="shared" si="6"/>
        <v>0</v>
      </c>
      <c r="J32" s="25">
        <f t="shared" si="7"/>
        <v>0</v>
      </c>
    </row>
    <row r="33" spans="1:10" ht="118.5" customHeight="1" x14ac:dyDescent="0.25">
      <c r="A33" s="15">
        <v>9</v>
      </c>
      <c r="B33" s="23" t="s">
        <v>36</v>
      </c>
      <c r="C33" s="14" t="s">
        <v>52</v>
      </c>
      <c r="D33" s="16" t="s">
        <v>0</v>
      </c>
      <c r="E33" s="24">
        <v>2</v>
      </c>
      <c r="F33" s="16"/>
      <c r="G33" s="24">
        <f t="shared" si="4"/>
        <v>0</v>
      </c>
      <c r="H33" s="16">
        <f t="shared" si="5"/>
        <v>0</v>
      </c>
      <c r="I33" s="16">
        <f t="shared" si="6"/>
        <v>0</v>
      </c>
      <c r="J33" s="25">
        <f t="shared" si="7"/>
        <v>0</v>
      </c>
    </row>
    <row r="34" spans="1:10" ht="59.25" customHeight="1" x14ac:dyDescent="0.25">
      <c r="A34" s="15">
        <v>10</v>
      </c>
      <c r="B34" s="23" t="s">
        <v>37</v>
      </c>
      <c r="C34" s="14" t="s">
        <v>52</v>
      </c>
      <c r="D34" s="16" t="s">
        <v>1</v>
      </c>
      <c r="E34" s="24">
        <v>4</v>
      </c>
      <c r="F34" s="16"/>
      <c r="G34" s="24">
        <f t="shared" si="4"/>
        <v>0</v>
      </c>
      <c r="H34" s="16">
        <f t="shared" si="5"/>
        <v>0</v>
      </c>
      <c r="I34" s="16">
        <f t="shared" si="6"/>
        <v>0</v>
      </c>
      <c r="J34" s="25">
        <f t="shared" si="7"/>
        <v>0</v>
      </c>
    </row>
    <row r="35" spans="1:10" ht="52.5" customHeight="1" x14ac:dyDescent="0.25">
      <c r="A35" s="15">
        <v>11</v>
      </c>
      <c r="B35" s="23" t="s">
        <v>34</v>
      </c>
      <c r="C35" s="14" t="s">
        <v>52</v>
      </c>
      <c r="D35" s="16" t="s">
        <v>0</v>
      </c>
      <c r="E35" s="24">
        <v>4</v>
      </c>
      <c r="F35" s="16"/>
      <c r="G35" s="24">
        <f t="shared" si="4"/>
        <v>0</v>
      </c>
      <c r="H35" s="16">
        <f t="shared" si="5"/>
        <v>0</v>
      </c>
      <c r="I35" s="16">
        <f t="shared" si="6"/>
        <v>0</v>
      </c>
      <c r="J35" s="25">
        <f t="shared" si="7"/>
        <v>0</v>
      </c>
    </row>
    <row r="36" spans="1:10" ht="96.75" customHeight="1" x14ac:dyDescent="0.25">
      <c r="A36" s="15">
        <v>12</v>
      </c>
      <c r="B36" s="23" t="s">
        <v>38</v>
      </c>
      <c r="C36" s="14" t="s">
        <v>52</v>
      </c>
      <c r="D36" s="16" t="s">
        <v>0</v>
      </c>
      <c r="E36" s="24">
        <v>2</v>
      </c>
      <c r="F36" s="16"/>
      <c r="G36" s="24">
        <f t="shared" si="4"/>
        <v>0</v>
      </c>
      <c r="H36" s="16">
        <f t="shared" si="5"/>
        <v>0</v>
      </c>
      <c r="I36" s="16">
        <f t="shared" si="6"/>
        <v>0</v>
      </c>
      <c r="J36" s="25">
        <f t="shared" si="7"/>
        <v>0</v>
      </c>
    </row>
    <row r="37" spans="1:10" x14ac:dyDescent="0.25">
      <c r="A37" s="19"/>
      <c r="B37" s="19"/>
      <c r="C37" s="19"/>
      <c r="D37" s="19"/>
      <c r="E37" s="19"/>
      <c r="F37" s="15"/>
      <c r="G37" s="26" t="s">
        <v>20</v>
      </c>
      <c r="H37" s="25">
        <f>SUM(H25:H36)</f>
        <v>0</v>
      </c>
      <c r="I37" s="16">
        <f>SUM(I25:I36)</f>
        <v>0</v>
      </c>
      <c r="J37" s="25">
        <f>SUM(J25:J36)</f>
        <v>0</v>
      </c>
    </row>
  </sheetData>
  <mergeCells count="4">
    <mergeCell ref="A1:J1"/>
    <mergeCell ref="A2:J2"/>
    <mergeCell ref="A3:J3"/>
    <mergeCell ref="A22:J22"/>
  </mergeCells>
  <pageMargins left="0.70866141732283472" right="0.70866141732283472" top="0.55118110236220474" bottom="0.55118110236220474" header="0.31496062992125984" footer="0.31496062992125984"/>
  <pageSetup paperSize="9" scale="3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2018-06-11T21:19:43Z</dcterms:modified>
</cp:coreProperties>
</file>